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<sst xmlns="http://schemas.openxmlformats.org/spreadsheetml/2006/main" count="38" uniqueCount="36">
  <si>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</si>
  <si>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</si>
  <si>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</si>
  <si>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</si>
  <si>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</si>
  <si>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</si>
  <si>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</si>
  <si>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</si>
  <si>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</si>
  <si>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</si>
  <si>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</si>
  <si>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</si>
  <si>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</si>
  <si>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</si>
  <si>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</si>
  <si>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</si>
  <si>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</si>
  <si>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</si>
  <si>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</si>
  <si>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</si>
  <si>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</si>
  <si>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</si>
  <si>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</si>
  <si>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</si>
  <si>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</si>
  <si>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</si>
  <si>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</si>
  <si>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</si>
  <si>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</si>
  <si>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Утвержденный бюджет на 2022 год</t>
  </si>
  <si>
    <t>-субсидии</t>
  </si>
  <si>
    <t>II. Расходы</t>
  </si>
  <si>
    <t>Прочие неналоговые доходы</t>
  </si>
  <si>
    <t xml:space="preserve">             Информация об исполнении бюджета МО "Сергиевское сельское поселение" на 01 ноября 2022г</t>
  </si>
  <si>
    <t>Исполнение                    на 01 ноября 2022г.</t>
  </si>
  <si>
    <t>Исполнение    01 ноября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</si>
</sst>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I28" sqref="I28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29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11572.800000000001</v>
      </c>
      <c r="C7" s="5">
        <f>C8+C9+C10+C11+C15</f>
        <v>10157.3</v>
      </c>
      <c r="D7" s="6">
        <f>C7/B7*100</f>
        <v>87.76873358219271</v>
      </c>
    </row>
    <row r="8" spans="1:4" ht="15">
      <c r="A8" s="7" t="s">
        <v>5</v>
      </c>
      <c r="B8" s="8">
        <v>5740.5</v>
      </c>
      <c r="C8" s="38">
        <v>5137.9</v>
      </c>
      <c r="D8" s="6">
        <f>C8/B8*100</f>
        <v>89.50265656301715</v>
      </c>
    </row>
    <row r="9" spans="1:4" ht="30" customHeight="1">
      <c r="A9" s="7" t="s">
        <v>6</v>
      </c>
      <c r="B9" s="8">
        <v>1308</v>
      </c>
      <c r="C9" s="38">
        <v>1506</v>
      </c>
      <c r="D9" s="8">
        <f>C9/B9*100</f>
        <v>115.1376146788991</v>
      </c>
    </row>
    <row r="10" spans="1:4" ht="19.5" customHeight="1">
      <c r="A10" s="7" t="s">
        <v>7</v>
      </c>
      <c r="B10" s="8">
        <v>1161.6</v>
      </c>
      <c r="C10" s="38">
        <v>1084.3</v>
      </c>
      <c r="D10" s="8">
        <f>C10/B10*100</f>
        <v>93.34538567493114</v>
      </c>
    </row>
    <row r="11" spans="1:4" ht="19.5" customHeight="1">
      <c r="A11" s="7" t="s">
        <v>8</v>
      </c>
      <c r="B11" s="8">
        <f>B13+B14</f>
        <v>3352.7</v>
      </c>
      <c r="C11" s="38">
        <f>C13+C14</f>
        <v>2417.1</v>
      </c>
      <c r="D11" s="8">
        <f>C11/B11*100</f>
        <v>72.0941330867659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265</v>
      </c>
      <c r="C13" s="38">
        <v>65.5</v>
      </c>
      <c r="D13" s="8">
        <f>C13/B13*100</f>
        <v>24.71698113207547</v>
      </c>
      <c r="F13" s="11"/>
    </row>
    <row r="14" spans="1:4" ht="15">
      <c r="A14" s="12" t="s">
        <v>11</v>
      </c>
      <c r="B14" s="8">
        <v>3087.7</v>
      </c>
      <c r="C14" s="38">
        <v>2351.6</v>
      </c>
      <c r="D14" s="8">
        <f>C14/B14*100</f>
        <v>76.16024872882728</v>
      </c>
    </row>
    <row r="15" spans="1:4" ht="15">
      <c r="A15" s="13" t="s">
        <v>12</v>
      </c>
      <c r="B15" s="9">
        <v>10</v>
      </c>
      <c r="C15" s="39">
        <v>12</v>
      </c>
      <c r="D15" s="9">
        <f>C15/B15*100</f>
        <v>120</v>
      </c>
    </row>
    <row r="16" spans="1:4" ht="15" customHeight="1">
      <c r="A16" s="36" t="s">
        <v>13</v>
      </c>
      <c r="B16" s="37">
        <f>B18+B19</f>
        <v>721.95</v>
      </c>
      <c r="C16" s="40">
        <f>C18+C19+C20</f>
        <v>1803.65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442.65</v>
      </c>
      <c r="C18" s="41">
        <v>518.9</v>
      </c>
      <c r="D18" s="8">
        <f>C18/B18*100</f>
        <v>117.22579916412516</v>
      </c>
      <c r="F18" s="16"/>
    </row>
    <row r="19" spans="1:6" ht="15">
      <c r="A19" s="15" t="s">
        <v>16</v>
      </c>
      <c r="B19" s="35">
        <v>279.3</v>
      </c>
      <c r="C19" s="41">
        <v>284.75</v>
      </c>
      <c r="D19" s="8">
        <f>C19/B19*100</f>
        <v>101.95130683852487</v>
      </c>
      <c r="F19" s="16"/>
    </row>
    <row r="20" spans="1:6" ht="15">
      <c r="A20" s="15" t="s">
        <v>30</v>
      </c>
      <c r="B20" s="8">
        <v>0</v>
      </c>
      <c r="C20" s="41">
        <v>1000</v>
      </c>
      <c r="D20" s="8"/>
      <c r="F20" s="16"/>
    </row>
    <row r="21" spans="1:6" ht="15">
      <c r="A21" s="15" t="s">
        <v>32</v>
      </c>
      <c r="B21" s="8">
        <v>0</v>
      </c>
      <c r="C21" s="41">
        <v>278.57</v>
      </c>
      <c r="D21" s="8"/>
      <c r="F21" s="16"/>
    </row>
    <row r="22" spans="1:4" ht="15">
      <c r="A22" s="17" t="s">
        <v>17</v>
      </c>
      <c r="B22" s="18">
        <f>B7+B16</f>
        <v>12294.750000000002</v>
      </c>
      <c r="C22" s="18">
        <f>C7+C16+C21</f>
        <v>12239.519999999999</v>
      </c>
      <c r="D22" s="8">
        <f>C22/B22*100</f>
        <v>99.5507838711645</v>
      </c>
    </row>
    <row r="23" spans="1:4" ht="14.25" customHeight="1">
      <c r="A23" s="53" t="s">
        <v>31</v>
      </c>
      <c r="B23" s="53"/>
      <c r="C23" s="53"/>
      <c r="D23" s="53"/>
    </row>
    <row r="24" spans="1:4" ht="52.5" customHeight="1">
      <c r="A24" s="2"/>
      <c r="B24" s="3" t="s">
        <v>29</v>
      </c>
      <c r="C24" s="3" t="s">
        <v>35</v>
      </c>
      <c r="D24" s="3" t="s">
        <v>2</v>
      </c>
    </row>
    <row r="25" spans="1:4" ht="15">
      <c r="A25" s="19" t="s">
        <v>18</v>
      </c>
      <c r="B25" s="20">
        <v>6845.6</v>
      </c>
      <c r="C25" s="21">
        <v>4960.3</v>
      </c>
      <c r="D25" s="20">
        <f aca="true" t="shared" si="0" ref="D25:D34">C25/B25*100</f>
        <v>72.45968213158818</v>
      </c>
    </row>
    <row r="26" spans="1:4" ht="15">
      <c r="A26" s="19" t="s">
        <v>19</v>
      </c>
      <c r="B26" s="20">
        <v>260</v>
      </c>
      <c r="C26" s="21">
        <v>198.9</v>
      </c>
      <c r="D26" s="20">
        <f t="shared" si="0"/>
        <v>76.5</v>
      </c>
    </row>
    <row r="27" spans="1:4" ht="30">
      <c r="A27" s="19" t="s">
        <v>20</v>
      </c>
      <c r="B27" s="20">
        <v>115</v>
      </c>
      <c r="C27" s="21">
        <v>89.1</v>
      </c>
      <c r="D27" s="20">
        <f t="shared" si="0"/>
        <v>77.4782608695652</v>
      </c>
    </row>
    <row r="28" spans="1:4" ht="15">
      <c r="A28" s="19" t="s">
        <v>21</v>
      </c>
      <c r="B28" s="20">
        <v>1494.2</v>
      </c>
      <c r="C28" s="21">
        <v>1035.4</v>
      </c>
      <c r="D28" s="20">
        <f t="shared" si="0"/>
        <v>69.29460580912864</v>
      </c>
    </row>
    <row r="29" spans="1:4" ht="15">
      <c r="A29" s="19" t="s">
        <v>22</v>
      </c>
      <c r="B29" s="20">
        <v>6744.4</v>
      </c>
      <c r="C29" s="21">
        <v>4706.3</v>
      </c>
      <c r="D29" s="20">
        <f t="shared" si="0"/>
        <v>69.78085522804105</v>
      </c>
    </row>
    <row r="30" spans="1:4" ht="15">
      <c r="A30" s="19" t="s">
        <v>23</v>
      </c>
      <c r="B30" s="20">
        <v>115</v>
      </c>
      <c r="C30" s="21">
        <v>91.8</v>
      </c>
      <c r="D30" s="20">
        <f t="shared" si="0"/>
        <v>79.82608695652173</v>
      </c>
    </row>
    <row r="31" spans="1:4" ht="15">
      <c r="A31" s="19" t="s">
        <v>24</v>
      </c>
      <c r="B31" s="20">
        <v>307.7</v>
      </c>
      <c r="C31" s="21">
        <v>203.1</v>
      </c>
      <c r="D31" s="20">
        <f t="shared" si="0"/>
        <v>66.00584985375366</v>
      </c>
    </row>
    <row r="32" spans="1:4" ht="15">
      <c r="A32" s="19" t="s">
        <v>25</v>
      </c>
      <c r="B32" s="20">
        <v>337</v>
      </c>
      <c r="C32" s="21">
        <v>215.2</v>
      </c>
      <c r="D32" s="20">
        <f t="shared" si="0"/>
        <v>63.85756676557863</v>
      </c>
    </row>
    <row r="33" spans="1:4" ht="15">
      <c r="A33" s="19" t="s">
        <v>26</v>
      </c>
      <c r="B33" s="20">
        <v>92.6</v>
      </c>
      <c r="C33" s="21">
        <v>92.6</v>
      </c>
      <c r="D33" s="20">
        <f t="shared" si="0"/>
        <v>100</v>
      </c>
    </row>
    <row r="34" spans="1:4" ht="15">
      <c r="A34" s="22" t="s">
        <v>27</v>
      </c>
      <c r="B34" s="23">
        <f>SUM(B25:B33)</f>
        <v>16311.500000000002</v>
      </c>
      <c r="C34" s="23">
        <f>SUM(C25:C33)</f>
        <v>11592.7</v>
      </c>
      <c r="D34" s="23">
        <f t="shared" si="0"/>
        <v>71.07071697881862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" right="0.7" top="0.2902777777777778" bottom="0.4298611111111111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User</cp:lastModifiedBy>
  <cp:lastPrinted>2022-03-15T11:39:04Z</cp:lastPrinted>
  <dcterms:created xsi:type="dcterms:W3CDTF">2022-01-08T09:44:05Z</dcterms:created>
  <dcterms:modified xsi:type="dcterms:W3CDTF">2023-01-02T05:40:17Z</dcterms:modified>
  <cp:category/>
  <cp:version/>
  <cp:contentType/>
  <cp:contentStatus/>
</cp:coreProperties>
</file>